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CONCURSO LOCAL ESPECIALIDADES RESIDUALES 2025\"/>
    </mc:Choice>
  </mc:AlternateContent>
  <xr:revisionPtr revIDLastSave="0" documentId="8_{9187CA12-EA59-42D4-9D32-6B1B5C8708E2}" xr6:coauthVersionLast="47" xr6:coauthVersionMax="47" xr10:uidLastSave="{00000000-0000-0000-0000-000000000000}"/>
  <bookViews>
    <workbookView xWindow="-120" yWindow="-120" windowWidth="29040" windowHeight="15720" xr2:uid="{3C7F296B-136A-4E87-B14F-BB84977DED0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0" i="1" l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C17" i="1"/>
  <c r="AC16" i="1"/>
  <c r="AC15" i="1"/>
  <c r="AC14" i="1"/>
  <c r="AC13" i="1"/>
  <c r="AC12" i="1"/>
  <c r="AC11" i="1"/>
  <c r="AC10" i="1"/>
  <c r="AD9" i="1"/>
  <c r="AD8" i="1"/>
  <c r="AC8" i="1"/>
  <c r="AC7" i="1"/>
</calcChain>
</file>

<file path=xl/sharedStrings.xml><?xml version="1.0" encoding="utf-8"?>
<sst xmlns="http://schemas.openxmlformats.org/spreadsheetml/2006/main" count="82" uniqueCount="48">
  <si>
    <t>PUNTAJES FINALES CON REPOSICÓN CONCURSOL LOCAL ESPECIALIDADES MEDICAS SERVICIO DE SALUD VIÑA DEL MAR - QUILLOTA 2025</t>
  </si>
  <si>
    <t>RUBRO 1  (PJE MÁXIMO 30)</t>
  </si>
  <si>
    <t>RUBRO 2 (PUNTAJE MÁXIMO 7)</t>
  </si>
  <si>
    <t>RUBRO 3 (PJE.MAX.10)</t>
  </si>
  <si>
    <t>RUBRO 4 (PJE MAX 7)</t>
  </si>
  <si>
    <t>RUBRO 5 (PJE MAX 20)</t>
  </si>
  <si>
    <t>RUBRO 6 (PJE MAX 16)</t>
  </si>
  <si>
    <t>TOTAL (PJE MAX 90) PROVISORIO</t>
  </si>
  <si>
    <t xml:space="preserve">TOTAL CON REPOSICON PUNTAJE FINAL </t>
  </si>
  <si>
    <t>ADSMISIBILIDAD</t>
  </si>
  <si>
    <t>N° DE FOLIO</t>
  </si>
  <si>
    <t>RUT</t>
  </si>
  <si>
    <t xml:space="preserve">ANTIGÜEDAD LABORAL                                                                         DESEMPEÑO URGENCIAS, CAMAS CRITICAS Y SAMU (LEY15.076)    DESEMPEÑO EN COMPIN, SML, SEREMIS (LEY 19.378)                                                                DESEMPEÑO EN SS (LEY 19.664)                                  </t>
  </si>
  <si>
    <t>SAPU,UOP,SAPUR,SAR,SUR</t>
  </si>
  <si>
    <t>EXTENSIÓN HORARIA</t>
  </si>
  <si>
    <t>URGENCIA HOSPITALARIA  Y/ O SAMU</t>
  </si>
  <si>
    <t>CAMAS CRITICAS</t>
  </si>
  <si>
    <t>FUNCIONES DE RESPONSABILIDAD</t>
  </si>
  <si>
    <t>CALIFICACION MEDICA NACIONAL</t>
  </si>
  <si>
    <t>ACTIVIDADES DE FORMACIÓN CONTINUA</t>
  </si>
  <si>
    <t>INVESTIGACION Y DOCENCIA</t>
  </si>
  <si>
    <t>REPOSICION</t>
  </si>
  <si>
    <t>18.311.602-9</t>
  </si>
  <si>
    <t>ADMISIBLE</t>
  </si>
  <si>
    <t>25.936.671-2</t>
  </si>
  <si>
    <t>17.635.413-5</t>
  </si>
  <si>
    <t>19.047.224-8</t>
  </si>
  <si>
    <t>18.120.129-0</t>
  </si>
  <si>
    <t>26.269.695-2</t>
  </si>
  <si>
    <t>18.783.631-K</t>
  </si>
  <si>
    <t>26.664.165-6</t>
  </si>
  <si>
    <t>18.298.086-2</t>
  </si>
  <si>
    <t>18.380.073-6</t>
  </si>
  <si>
    <t>25.857.945-3</t>
  </si>
  <si>
    <t>18.956.099-0</t>
  </si>
  <si>
    <t>21.438.646-1</t>
  </si>
  <si>
    <t>26.374.229-K</t>
  </si>
  <si>
    <t>16.522.905-3</t>
  </si>
  <si>
    <t>INADMISIBLE</t>
  </si>
  <si>
    <t>17.996.106-7</t>
  </si>
  <si>
    <t>26.696.493-5</t>
  </si>
  <si>
    <t>23.126.422-1</t>
  </si>
  <si>
    <t>17.142.734-7</t>
  </si>
  <si>
    <t>17.635.889-0</t>
  </si>
  <si>
    <t>19.618.475-9</t>
  </si>
  <si>
    <t>17.753.419-6</t>
  </si>
  <si>
    <t>25.744.775-8</t>
  </si>
  <si>
    <t>27.335.406-9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</si>
</sst>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Narrow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/>
    </xf>
    <xf numFmtId="0" fontId="5" fillId="4" borderId="0" xfId="0" applyFont="1" applyFill="1"/>
    <xf numFmtId="0" fontId="6" fillId="4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4" borderId="0" xfId="0" applyFill="1"/>
    <xf numFmtId="0" fontId="6" fillId="4" borderId="2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4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6" xfId="0" applyFont="1" applyFill="1" applyBorder="1"/>
    <xf numFmtId="0" fontId="4" fillId="4" borderId="25" xfId="0" applyFont="1" applyFill="1" applyBorder="1"/>
    <xf numFmtId="0" fontId="4" fillId="4" borderId="25" xfId="0" applyFont="1" applyFill="1" applyBorder="1" applyAlignment="1">
      <alignment wrapText="1"/>
    </xf>
    <xf numFmtId="0" fontId="4" fillId="4" borderId="26" xfId="0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0" fontId="4" fillId="4" borderId="19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6" fillId="4" borderId="27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/>
    </xf>
    <xf numFmtId="0" fontId="4" fillId="4" borderId="24" xfId="0" applyFont="1" applyFill="1" applyBorder="1" applyAlignment="1">
      <alignment wrapText="1"/>
    </xf>
    <xf numFmtId="0" fontId="4" fillId="4" borderId="24" xfId="0" applyFont="1" applyFill="1" applyBorder="1" applyAlignment="1">
      <alignment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28" xfId="0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4" fillId="4" borderId="29" xfId="0" applyFont="1" applyFill="1" applyBorder="1" applyAlignment="1">
      <alignment wrapText="1"/>
    </xf>
    <xf numFmtId="0" fontId="4" fillId="4" borderId="29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8D22-3675-4CF5-88E7-0F28535204D0}">
  <dimension ref="A1:AE30"/>
  <sheetViews>
    <sheetView tabSelected="1" workbookViewId="0">
      <selection activeCell="E33" sqref="E33"/>
    </sheetView>
  </sheetViews>
  <sheetFormatPr baseColWidth="10" defaultRowHeight="15" x14ac:dyDescent="0.25"/>
  <cols>
    <col min="2" max="2" width="15" bestFit="1" customWidth="1"/>
    <col min="3" max="3" width="10.7109375" customWidth="1"/>
    <col min="4" max="4" width="11" customWidth="1"/>
    <col min="5" max="5" width="7.42578125" customWidth="1"/>
    <col min="6" max="6" width="10.85546875" customWidth="1"/>
    <col min="7" max="7" width="9" customWidth="1"/>
    <col min="8" max="8" width="11.28515625" customWidth="1"/>
    <col min="9" max="9" width="5.28515625" customWidth="1"/>
    <col min="10" max="10" width="11.5703125" customWidth="1"/>
    <col min="11" max="11" width="12.85546875" customWidth="1"/>
    <col min="12" max="12" width="10.85546875" customWidth="1"/>
    <col min="13" max="13" width="10.5703125" customWidth="1"/>
    <col min="14" max="14" width="11.7109375" customWidth="1"/>
    <col min="15" max="15" width="11.85546875" customWidth="1"/>
    <col min="16" max="16" width="10.7109375" customWidth="1"/>
    <col min="17" max="17" width="14.5703125" customWidth="1"/>
    <col min="19" max="19" width="11.5703125" customWidth="1"/>
    <col min="20" max="20" width="12.28515625" customWidth="1"/>
    <col min="21" max="21" width="9.85546875" customWidth="1"/>
    <col min="22" max="22" width="13.85546875" customWidth="1"/>
    <col min="23" max="23" width="12.42578125" style="1" customWidth="1"/>
    <col min="24" max="24" width="11.42578125" style="1"/>
    <col min="25" max="25" width="10.85546875" style="1" customWidth="1"/>
    <col min="26" max="26" width="12.42578125" style="1" customWidth="1"/>
    <col min="27" max="27" width="11.7109375" style="2" customWidth="1"/>
    <col min="28" max="28" width="11.140625" style="1" customWidth="1"/>
    <col min="29" max="29" width="18.28515625" style="1" customWidth="1"/>
    <col min="30" max="30" width="21.28515625" style="1" customWidth="1"/>
    <col min="31" max="31" width="15.42578125" style="3" bestFit="1" customWidth="1"/>
  </cols>
  <sheetData>
    <row r="1" spans="1:31" ht="15.75" thickBot="1" x14ac:dyDescent="0.3"/>
    <row r="2" spans="1:31" ht="16.5" thickBot="1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</row>
    <row r="3" spans="1:31" ht="15.75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1" ht="15.75" thickBot="1" x14ac:dyDescent="0.3">
      <c r="A4" s="7"/>
      <c r="B4" s="7"/>
      <c r="C4" s="8" t="s">
        <v>1</v>
      </c>
      <c r="D4" s="9"/>
      <c r="E4" s="9"/>
      <c r="F4" s="9"/>
      <c r="G4" s="9"/>
      <c r="H4" s="9"/>
      <c r="I4" s="9"/>
      <c r="J4" s="10"/>
      <c r="K4" s="11" t="s">
        <v>2</v>
      </c>
      <c r="L4" s="12"/>
      <c r="M4" s="12"/>
      <c r="N4" s="12"/>
      <c r="O4" s="12"/>
      <c r="P4" s="12"/>
      <c r="Q4" s="12"/>
      <c r="R4" s="13"/>
      <c r="S4" s="14" t="s">
        <v>3</v>
      </c>
      <c r="T4" s="15"/>
      <c r="U4" s="16" t="s">
        <v>4</v>
      </c>
      <c r="V4" s="17"/>
      <c r="W4" s="16" t="s">
        <v>5</v>
      </c>
      <c r="X4" s="17"/>
      <c r="Y4" s="18" t="s">
        <v>6</v>
      </c>
      <c r="Z4" s="19"/>
      <c r="AA4" s="19"/>
      <c r="AB4" s="20"/>
      <c r="AC4" s="21" t="s">
        <v>7</v>
      </c>
      <c r="AD4" s="21" t="s">
        <v>8</v>
      </c>
      <c r="AE4" s="22" t="s">
        <v>9</v>
      </c>
    </row>
    <row r="5" spans="1:31" ht="39" thickBot="1" x14ac:dyDescent="0.3">
      <c r="A5" s="23" t="s">
        <v>10</v>
      </c>
      <c r="B5" s="24" t="s">
        <v>11</v>
      </c>
      <c r="C5" s="25" t="s">
        <v>12</v>
      </c>
      <c r="D5" s="26"/>
      <c r="E5" s="26"/>
      <c r="F5" s="26"/>
      <c r="G5" s="26"/>
      <c r="H5" s="26"/>
      <c r="I5" s="26"/>
      <c r="J5" s="27"/>
      <c r="K5" s="28" t="s">
        <v>13</v>
      </c>
      <c r="L5" s="29"/>
      <c r="M5" s="29" t="s">
        <v>14</v>
      </c>
      <c r="N5" s="29"/>
      <c r="O5" s="29" t="s">
        <v>15</v>
      </c>
      <c r="P5" s="29"/>
      <c r="Q5" s="29" t="s">
        <v>16</v>
      </c>
      <c r="R5" s="30"/>
      <c r="S5" s="31" t="s">
        <v>17</v>
      </c>
      <c r="T5" s="32"/>
      <c r="U5" s="33" t="s">
        <v>18</v>
      </c>
      <c r="V5" s="34"/>
      <c r="W5" s="33" t="s">
        <v>19</v>
      </c>
      <c r="X5" s="34"/>
      <c r="Y5" s="35" t="s">
        <v>20</v>
      </c>
      <c r="Z5" s="36"/>
      <c r="AA5" s="36"/>
      <c r="AB5" s="37"/>
      <c r="AC5" s="38"/>
      <c r="AD5" s="38"/>
      <c r="AE5" s="39"/>
    </row>
    <row r="6" spans="1:31" ht="15.75" thickBot="1" x14ac:dyDescent="0.3">
      <c r="A6" s="40"/>
      <c r="B6" s="41"/>
      <c r="C6" s="42">
        <v>1.1000000000000001</v>
      </c>
      <c r="D6" s="42" t="s">
        <v>21</v>
      </c>
      <c r="E6" s="42">
        <v>1.2</v>
      </c>
      <c r="F6" s="42" t="s">
        <v>21</v>
      </c>
      <c r="G6" s="42">
        <v>1.3</v>
      </c>
      <c r="H6" s="42" t="s">
        <v>21</v>
      </c>
      <c r="I6" s="42">
        <v>1.4</v>
      </c>
      <c r="J6" s="42" t="s">
        <v>21</v>
      </c>
      <c r="K6" s="43">
        <v>2.1</v>
      </c>
      <c r="L6" s="43" t="s">
        <v>21</v>
      </c>
      <c r="M6" s="43">
        <v>2.2000000000000002</v>
      </c>
      <c r="N6" s="43" t="s">
        <v>21</v>
      </c>
      <c r="O6" s="43">
        <v>2.2999999999999998</v>
      </c>
      <c r="P6" s="43" t="s">
        <v>21</v>
      </c>
      <c r="Q6" s="43">
        <v>2.4</v>
      </c>
      <c r="R6" s="43" t="s">
        <v>21</v>
      </c>
      <c r="S6" s="44"/>
      <c r="T6" s="44" t="s">
        <v>21</v>
      </c>
      <c r="U6" s="45"/>
      <c r="V6" s="45" t="s">
        <v>21</v>
      </c>
      <c r="W6" s="45"/>
      <c r="X6" s="45" t="s">
        <v>21</v>
      </c>
      <c r="Y6" s="46">
        <v>6.1</v>
      </c>
      <c r="Z6" s="47" t="s">
        <v>21</v>
      </c>
      <c r="AA6" s="46">
        <v>6.2</v>
      </c>
      <c r="AB6" s="45" t="s">
        <v>21</v>
      </c>
      <c r="AC6" s="48"/>
      <c r="AD6" s="38"/>
      <c r="AE6" s="49"/>
    </row>
    <row r="7" spans="1:31" s="64" customFormat="1" x14ac:dyDescent="0.25">
      <c r="A7" s="50">
        <v>13</v>
      </c>
      <c r="B7" s="51" t="s">
        <v>22</v>
      </c>
      <c r="C7" s="52"/>
      <c r="D7" s="53"/>
      <c r="E7" s="53"/>
      <c r="F7" s="53"/>
      <c r="G7" s="54">
        <v>30</v>
      </c>
      <c r="H7" s="54"/>
      <c r="I7" s="53"/>
      <c r="J7" s="55"/>
      <c r="K7" s="56">
        <v>0</v>
      </c>
      <c r="L7" s="54"/>
      <c r="M7" s="53"/>
      <c r="N7" s="53"/>
      <c r="O7" s="53"/>
      <c r="P7" s="53"/>
      <c r="Q7" s="53"/>
      <c r="R7" s="55"/>
      <c r="S7" s="57">
        <v>2.08</v>
      </c>
      <c r="T7" s="58"/>
      <c r="U7" s="56">
        <v>3.87</v>
      </c>
      <c r="V7" s="59"/>
      <c r="W7" s="57">
        <v>20</v>
      </c>
      <c r="X7" s="58"/>
      <c r="Y7" s="57">
        <v>16</v>
      </c>
      <c r="Z7" s="60"/>
      <c r="AA7" s="60"/>
      <c r="AB7" s="58"/>
      <c r="AC7" s="61">
        <f>C7+E7+G7+I7+K7+M7+O7+O7+Q7+S7+U7+W7+Y7</f>
        <v>71.949999999999989</v>
      </c>
      <c r="AD7" s="62">
        <v>71.95</v>
      </c>
      <c r="AE7" s="63" t="s">
        <v>23</v>
      </c>
    </row>
    <row r="8" spans="1:31" s="72" customFormat="1" x14ac:dyDescent="0.25">
      <c r="A8" s="65">
        <v>2</v>
      </c>
      <c r="B8" s="66" t="s">
        <v>24</v>
      </c>
      <c r="C8" s="67"/>
      <c r="D8" s="68"/>
      <c r="E8" s="68">
        <v>30</v>
      </c>
      <c r="F8" s="68">
        <v>30</v>
      </c>
      <c r="G8" s="68"/>
      <c r="H8" s="68"/>
      <c r="I8" s="68"/>
      <c r="J8" s="69"/>
      <c r="K8" s="67">
        <v>4.8600000000000003</v>
      </c>
      <c r="L8" s="68">
        <v>4.8600000000000003</v>
      </c>
      <c r="M8" s="68"/>
      <c r="N8" s="68">
        <v>0.94</v>
      </c>
      <c r="O8" s="68"/>
      <c r="P8" s="68"/>
      <c r="Q8" s="68"/>
      <c r="R8" s="69"/>
      <c r="S8" s="70">
        <v>9.4</v>
      </c>
      <c r="T8" s="71">
        <v>10</v>
      </c>
      <c r="U8" s="70">
        <v>2.59</v>
      </c>
      <c r="V8" s="71">
        <v>2.59</v>
      </c>
      <c r="W8" s="70">
        <v>20</v>
      </c>
      <c r="X8" s="71">
        <v>20</v>
      </c>
      <c r="Y8" s="70">
        <v>0</v>
      </c>
      <c r="Z8" s="60">
        <v>0</v>
      </c>
      <c r="AA8" s="60"/>
      <c r="AB8" s="58"/>
      <c r="AC8" s="61">
        <f>C8+E8+G8+I8+K8+M8+O8+O8+Q8+S8+U8+W8+Y8</f>
        <v>66.849999999999994</v>
      </c>
      <c r="AD8" s="62">
        <f>+D8+F8+H8+J8+L8+N8+P8+R8+T8+V8+X8+Z8</f>
        <v>68.39</v>
      </c>
      <c r="AE8" s="63" t="s">
        <v>23</v>
      </c>
    </row>
    <row r="9" spans="1:31" x14ac:dyDescent="0.25">
      <c r="A9" s="73">
        <v>20</v>
      </c>
      <c r="B9" s="74" t="s">
        <v>25</v>
      </c>
      <c r="C9" s="75">
        <v>30</v>
      </c>
      <c r="D9" s="76">
        <v>30</v>
      </c>
      <c r="E9" s="76"/>
      <c r="F9" s="76"/>
      <c r="G9" s="76"/>
      <c r="H9" s="76"/>
      <c r="I9" s="76"/>
      <c r="J9" s="77"/>
      <c r="K9" s="75"/>
      <c r="L9" s="76"/>
      <c r="M9" s="76"/>
      <c r="N9" s="76"/>
      <c r="O9" s="78">
        <v>1.76</v>
      </c>
      <c r="P9" s="78">
        <v>1.76</v>
      </c>
      <c r="Q9" s="78"/>
      <c r="R9" s="77"/>
      <c r="S9" s="70">
        <v>0.27</v>
      </c>
      <c r="T9" s="71">
        <v>0.27</v>
      </c>
      <c r="U9" s="67">
        <v>3.41</v>
      </c>
      <c r="V9" s="69">
        <v>3.41</v>
      </c>
      <c r="W9" s="70">
        <v>15.2</v>
      </c>
      <c r="X9" s="71">
        <v>15.2</v>
      </c>
      <c r="Y9" s="70">
        <v>10</v>
      </c>
      <c r="Z9" s="60">
        <v>10</v>
      </c>
      <c r="AA9" s="60">
        <v>0</v>
      </c>
      <c r="AB9" s="58">
        <v>6</v>
      </c>
      <c r="AC9" s="61">
        <v>60.64</v>
      </c>
      <c r="AD9" s="61">
        <f>+D9+F9+H9+J9+L9+N9+P9+R9+T9+V9+X9+Z9+AB9</f>
        <v>66.64</v>
      </c>
      <c r="AE9" s="63" t="s">
        <v>23</v>
      </c>
    </row>
    <row r="10" spans="1:31" x14ac:dyDescent="0.25">
      <c r="A10" s="73">
        <v>19</v>
      </c>
      <c r="B10" s="74" t="s">
        <v>26</v>
      </c>
      <c r="C10" s="75"/>
      <c r="D10" s="76"/>
      <c r="E10" s="76"/>
      <c r="F10" s="76"/>
      <c r="G10" s="68">
        <v>30</v>
      </c>
      <c r="H10" s="68"/>
      <c r="I10" s="76"/>
      <c r="J10" s="77"/>
      <c r="K10" s="75"/>
      <c r="L10" s="76"/>
      <c r="M10" s="76"/>
      <c r="N10" s="76"/>
      <c r="O10" s="76"/>
      <c r="P10" s="76"/>
      <c r="Q10" s="76"/>
      <c r="R10" s="77"/>
      <c r="S10" s="70">
        <v>10</v>
      </c>
      <c r="T10" s="71"/>
      <c r="U10" s="67">
        <v>3.89</v>
      </c>
      <c r="V10" s="69"/>
      <c r="W10" s="70">
        <v>20</v>
      </c>
      <c r="X10" s="71"/>
      <c r="Y10" s="70">
        <v>0</v>
      </c>
      <c r="Z10" s="60"/>
      <c r="AA10" s="60"/>
      <c r="AB10" s="58"/>
      <c r="AC10" s="61">
        <f>C10+E10+G10+I10+K10+M10+O10+O10+Q10+S10+U10+W10+Y10</f>
        <v>63.89</v>
      </c>
      <c r="AD10" s="62">
        <v>63.89</v>
      </c>
      <c r="AE10" s="63" t="s">
        <v>23</v>
      </c>
    </row>
    <row r="11" spans="1:31" x14ac:dyDescent="0.25">
      <c r="A11" s="73">
        <v>12</v>
      </c>
      <c r="B11" s="74" t="s">
        <v>27</v>
      </c>
      <c r="C11" s="67">
        <v>22.7</v>
      </c>
      <c r="D11" s="68"/>
      <c r="E11" s="79"/>
      <c r="F11" s="79"/>
      <c r="G11" s="79"/>
      <c r="H11" s="79"/>
      <c r="I11" s="79"/>
      <c r="J11" s="80"/>
      <c r="K11" s="81"/>
      <c r="L11" s="79"/>
      <c r="M11" s="79"/>
      <c r="N11" s="79"/>
      <c r="O11" s="79">
        <v>1.25</v>
      </c>
      <c r="P11" s="79"/>
      <c r="Q11" s="79"/>
      <c r="R11" s="80"/>
      <c r="S11" s="82">
        <v>0</v>
      </c>
      <c r="T11" s="83"/>
      <c r="U11" s="67">
        <v>3.93</v>
      </c>
      <c r="V11" s="69"/>
      <c r="W11" s="70">
        <v>20</v>
      </c>
      <c r="X11" s="71"/>
      <c r="Y11" s="70">
        <v>16</v>
      </c>
      <c r="Z11" s="60"/>
      <c r="AA11" s="60"/>
      <c r="AB11" s="58"/>
      <c r="AC11" s="61">
        <f>C11+E11+G11+I11+K11+M11+O11+Q11+S11+U11+W11+Y11</f>
        <v>63.879999999999995</v>
      </c>
      <c r="AD11" s="62">
        <v>63.88</v>
      </c>
      <c r="AE11" s="63" t="s">
        <v>23</v>
      </c>
    </row>
    <row r="12" spans="1:31" x14ac:dyDescent="0.25">
      <c r="A12" s="65">
        <v>15</v>
      </c>
      <c r="B12" s="84" t="s">
        <v>28</v>
      </c>
      <c r="C12" s="81"/>
      <c r="D12" s="79"/>
      <c r="E12" s="68">
        <v>30</v>
      </c>
      <c r="F12" s="68"/>
      <c r="G12" s="79"/>
      <c r="H12" s="79"/>
      <c r="I12" s="79"/>
      <c r="J12" s="80"/>
      <c r="K12" s="81"/>
      <c r="L12" s="79"/>
      <c r="M12" s="79">
        <v>0.21</v>
      </c>
      <c r="N12" s="79"/>
      <c r="O12" s="79"/>
      <c r="P12" s="79"/>
      <c r="Q12" s="79"/>
      <c r="R12" s="80"/>
      <c r="S12" s="82">
        <v>10</v>
      </c>
      <c r="T12" s="83"/>
      <c r="U12" s="85">
        <v>3.23</v>
      </c>
      <c r="V12" s="86"/>
      <c r="W12" s="70">
        <v>20</v>
      </c>
      <c r="X12" s="71"/>
      <c r="Y12" s="70">
        <v>0</v>
      </c>
      <c r="Z12" s="60"/>
      <c r="AA12" s="60"/>
      <c r="AB12" s="58"/>
      <c r="AC12" s="61">
        <f>C12+E12+G12+I12+K12+M12+O12+O12+Q12+S12+U12+W12+Y12</f>
        <v>63.44</v>
      </c>
      <c r="AD12" s="62">
        <v>63.44</v>
      </c>
      <c r="AE12" s="63" t="s">
        <v>23</v>
      </c>
    </row>
    <row r="13" spans="1:31" x14ac:dyDescent="0.25">
      <c r="A13" s="73">
        <v>3</v>
      </c>
      <c r="B13" s="51" t="s">
        <v>29</v>
      </c>
      <c r="C13" s="67"/>
      <c r="D13" s="68"/>
      <c r="E13" s="68"/>
      <c r="F13" s="68"/>
      <c r="G13" s="68"/>
      <c r="H13" s="68"/>
      <c r="I13" s="68">
        <v>30</v>
      </c>
      <c r="J13" s="69"/>
      <c r="K13" s="67">
        <v>0</v>
      </c>
      <c r="L13" s="68"/>
      <c r="M13" s="68"/>
      <c r="N13" s="68"/>
      <c r="O13" s="68"/>
      <c r="P13" s="68"/>
      <c r="Q13" s="68"/>
      <c r="R13" s="69"/>
      <c r="S13" s="70">
        <v>5.0599999999999996</v>
      </c>
      <c r="T13" s="71"/>
      <c r="U13" s="87">
        <v>3.95</v>
      </c>
      <c r="V13" s="88"/>
      <c r="W13" s="70">
        <v>8.48</v>
      </c>
      <c r="X13" s="71"/>
      <c r="Y13" s="70">
        <v>15</v>
      </c>
      <c r="Z13" s="60"/>
      <c r="AA13" s="60"/>
      <c r="AB13" s="58"/>
      <c r="AC13" s="61">
        <f>C13+E13+G13+I13+K13+M13+O13+O13+Q13+S13+U13+W13+Y13</f>
        <v>62.490000000000009</v>
      </c>
      <c r="AD13" s="62">
        <v>62.49</v>
      </c>
      <c r="AE13" s="63" t="s">
        <v>23</v>
      </c>
    </row>
    <row r="14" spans="1:31" x14ac:dyDescent="0.25">
      <c r="A14" s="73">
        <v>8</v>
      </c>
      <c r="B14" s="74" t="s">
        <v>30</v>
      </c>
      <c r="C14" s="67"/>
      <c r="D14" s="68"/>
      <c r="E14" s="68"/>
      <c r="F14" s="68"/>
      <c r="G14" s="68">
        <v>30</v>
      </c>
      <c r="H14" s="68"/>
      <c r="I14" s="68"/>
      <c r="J14" s="69"/>
      <c r="K14" s="67">
        <v>1.86</v>
      </c>
      <c r="L14" s="68"/>
      <c r="M14" s="68"/>
      <c r="N14" s="68"/>
      <c r="O14" s="68"/>
      <c r="P14" s="68"/>
      <c r="Q14" s="68"/>
      <c r="R14" s="69"/>
      <c r="S14" s="70">
        <v>0</v>
      </c>
      <c r="T14" s="71"/>
      <c r="U14" s="67">
        <v>2.75</v>
      </c>
      <c r="V14" s="69"/>
      <c r="W14" s="70">
        <v>20</v>
      </c>
      <c r="X14" s="71"/>
      <c r="Y14" s="70">
        <v>2.5</v>
      </c>
      <c r="Z14" s="60"/>
      <c r="AA14" s="60"/>
      <c r="AB14" s="58"/>
      <c r="AC14" s="61">
        <f>C14+E14+G14+I14+K14+M14+O14+O14+Q14+S14+U14+W14+Y14</f>
        <v>57.11</v>
      </c>
      <c r="AD14" s="62">
        <v>57.11</v>
      </c>
      <c r="AE14" s="63" t="s">
        <v>23</v>
      </c>
    </row>
    <row r="15" spans="1:31" x14ac:dyDescent="0.25">
      <c r="A15" s="65">
        <v>10</v>
      </c>
      <c r="B15" s="74" t="s">
        <v>31</v>
      </c>
      <c r="C15" s="67"/>
      <c r="D15" s="68"/>
      <c r="E15" s="68">
        <v>30</v>
      </c>
      <c r="F15" s="68"/>
      <c r="G15" s="68"/>
      <c r="H15" s="68"/>
      <c r="I15" s="68"/>
      <c r="J15" s="69"/>
      <c r="K15" s="67"/>
      <c r="L15" s="68"/>
      <c r="M15" s="68"/>
      <c r="N15" s="68"/>
      <c r="O15" s="68"/>
      <c r="P15" s="68"/>
      <c r="Q15" s="68"/>
      <c r="R15" s="69"/>
      <c r="S15" s="70">
        <v>0</v>
      </c>
      <c r="T15" s="71"/>
      <c r="U15" s="67">
        <v>4.3899999999999997</v>
      </c>
      <c r="V15" s="69"/>
      <c r="W15" s="70">
        <v>20</v>
      </c>
      <c r="X15" s="71"/>
      <c r="Y15" s="70">
        <v>0</v>
      </c>
      <c r="Z15" s="60"/>
      <c r="AA15" s="60"/>
      <c r="AB15" s="58"/>
      <c r="AC15" s="61">
        <f>C15+E15+G15+I15+K15+M15+O15+O15+Q15+S15+U15+W15+Y15</f>
        <v>54.39</v>
      </c>
      <c r="AD15" s="62">
        <v>54.39</v>
      </c>
      <c r="AE15" s="63" t="s">
        <v>23</v>
      </c>
    </row>
    <row r="16" spans="1:31" x14ac:dyDescent="0.25">
      <c r="A16" s="73">
        <v>22</v>
      </c>
      <c r="B16" s="74" t="s">
        <v>32</v>
      </c>
      <c r="C16" s="67"/>
      <c r="D16" s="68"/>
      <c r="E16" s="68">
        <v>30</v>
      </c>
      <c r="F16" s="68"/>
      <c r="G16" s="68"/>
      <c r="H16" s="68"/>
      <c r="I16" s="68"/>
      <c r="J16" s="69"/>
      <c r="K16" s="67">
        <v>2.74</v>
      </c>
      <c r="L16" s="68"/>
      <c r="M16" s="68"/>
      <c r="N16" s="68"/>
      <c r="O16" s="89"/>
      <c r="P16" s="89"/>
      <c r="Q16" s="89"/>
      <c r="R16" s="77"/>
      <c r="S16" s="70">
        <v>5.55</v>
      </c>
      <c r="T16" s="71"/>
      <c r="U16" s="67">
        <v>3.27</v>
      </c>
      <c r="V16" s="69"/>
      <c r="W16" s="70">
        <v>11.28</v>
      </c>
      <c r="X16" s="71"/>
      <c r="Y16" s="70">
        <v>0</v>
      </c>
      <c r="Z16" s="90"/>
      <c r="AA16" s="90"/>
      <c r="AB16" s="71"/>
      <c r="AC16" s="61">
        <f>C16+E16+G16+I16+K16+M16+O16+O16+Q16+S16+U16+W16+Y16</f>
        <v>52.84</v>
      </c>
      <c r="AD16" s="62">
        <v>52.84</v>
      </c>
      <c r="AE16" s="63" t="s">
        <v>23</v>
      </c>
    </row>
    <row r="17" spans="1:31" x14ac:dyDescent="0.25">
      <c r="A17" s="65">
        <v>4</v>
      </c>
      <c r="B17" s="74" t="s">
        <v>33</v>
      </c>
      <c r="C17" s="67">
        <v>19.079999999999998</v>
      </c>
      <c r="D17" s="68"/>
      <c r="E17" s="89"/>
      <c r="F17" s="89"/>
      <c r="G17" s="68"/>
      <c r="H17" s="68"/>
      <c r="I17" s="68"/>
      <c r="J17" s="69"/>
      <c r="K17" s="67">
        <v>4.57</v>
      </c>
      <c r="L17" s="68"/>
      <c r="M17" s="68"/>
      <c r="N17" s="68"/>
      <c r="O17" s="68">
        <v>0.57999999999999996</v>
      </c>
      <c r="P17" s="68"/>
      <c r="Q17" s="68"/>
      <c r="R17" s="69"/>
      <c r="S17" s="70">
        <v>0</v>
      </c>
      <c r="T17" s="71"/>
      <c r="U17" s="67">
        <v>0</v>
      </c>
      <c r="V17" s="69"/>
      <c r="W17" s="70">
        <v>9.52</v>
      </c>
      <c r="X17" s="71"/>
      <c r="Y17" s="70">
        <v>16</v>
      </c>
      <c r="Z17" s="90"/>
      <c r="AA17" s="90"/>
      <c r="AB17" s="71"/>
      <c r="AC17" s="61">
        <f>C17+E17+G17+I17+K17+M17+O17+Q17+S17+U17+W17+Y17+AA17</f>
        <v>49.75</v>
      </c>
      <c r="AD17" s="62">
        <v>49.75</v>
      </c>
      <c r="AE17" s="63" t="s">
        <v>23</v>
      </c>
    </row>
    <row r="18" spans="1:31" x14ac:dyDescent="0.25">
      <c r="A18" s="73">
        <v>14</v>
      </c>
      <c r="B18" s="51" t="s">
        <v>34</v>
      </c>
      <c r="C18" s="81"/>
      <c r="D18" s="79"/>
      <c r="E18" s="68">
        <v>22.01</v>
      </c>
      <c r="F18" s="68">
        <v>22.01</v>
      </c>
      <c r="G18" s="79"/>
      <c r="H18" s="79"/>
      <c r="I18" s="79"/>
      <c r="J18" s="80"/>
      <c r="K18" s="67">
        <v>0</v>
      </c>
      <c r="L18" s="68"/>
      <c r="M18" s="79"/>
      <c r="N18" s="79"/>
      <c r="O18" s="79"/>
      <c r="P18" s="79"/>
      <c r="Q18" s="79"/>
      <c r="R18" s="80"/>
      <c r="S18" s="70">
        <v>3.47</v>
      </c>
      <c r="T18" s="71">
        <v>3.47</v>
      </c>
      <c r="U18" s="91">
        <v>0</v>
      </c>
      <c r="V18" s="92">
        <v>0</v>
      </c>
      <c r="W18" s="70">
        <v>17.36</v>
      </c>
      <c r="X18" s="71">
        <v>17.36</v>
      </c>
      <c r="Y18" s="70">
        <v>0</v>
      </c>
      <c r="Z18" s="90"/>
      <c r="AA18" s="90"/>
      <c r="AB18" s="71"/>
      <c r="AC18" s="61">
        <f>C18+E18+G18+I18+K18+M18+O18+O18+Q18+S18+U18+W18+Y18</f>
        <v>42.84</v>
      </c>
      <c r="AD18" s="61">
        <f>+D18+F18+H18+J18+L18+N18+P18+R18+T18+V18+X18+Z18</f>
        <v>42.84</v>
      </c>
      <c r="AE18" s="63" t="s">
        <v>23</v>
      </c>
    </row>
    <row r="19" spans="1:31" x14ac:dyDescent="0.25">
      <c r="A19" s="65">
        <v>6</v>
      </c>
      <c r="B19" s="74" t="s">
        <v>35</v>
      </c>
      <c r="C19" s="67">
        <v>16.25</v>
      </c>
      <c r="D19" s="68">
        <v>16.25</v>
      </c>
      <c r="E19" s="68"/>
      <c r="F19" s="68"/>
      <c r="G19" s="68"/>
      <c r="H19" s="68"/>
      <c r="I19" s="68"/>
      <c r="J19" s="69"/>
      <c r="K19" s="67">
        <v>0</v>
      </c>
      <c r="L19" s="68">
        <v>1.72</v>
      </c>
      <c r="M19" s="68"/>
      <c r="N19" s="68"/>
      <c r="O19" s="68"/>
      <c r="P19" s="68"/>
      <c r="Q19" s="68"/>
      <c r="R19" s="69"/>
      <c r="S19" s="70">
        <v>0</v>
      </c>
      <c r="T19" s="71"/>
      <c r="U19" s="67">
        <v>3.13</v>
      </c>
      <c r="V19" s="69">
        <v>3.13</v>
      </c>
      <c r="W19" s="70">
        <v>20</v>
      </c>
      <c r="X19" s="71">
        <v>20</v>
      </c>
      <c r="Y19" s="70">
        <v>0</v>
      </c>
      <c r="Z19" s="90"/>
      <c r="AA19" s="90"/>
      <c r="AB19" s="71"/>
      <c r="AC19" s="61">
        <f>C19+E19+G19+I19+K19+M19+O19+O19+Q19+S19+U19+W19+Y19</f>
        <v>39.379999999999995</v>
      </c>
      <c r="AD19" s="62">
        <f>+D19+F19+H19+J19+L19+N19+P19+R19+T19+V19+X19+Z19</f>
        <v>41.099999999999994</v>
      </c>
      <c r="AE19" s="63" t="s">
        <v>23</v>
      </c>
    </row>
    <row r="20" spans="1:31" x14ac:dyDescent="0.25">
      <c r="A20" s="65">
        <v>1</v>
      </c>
      <c r="B20" s="74" t="s">
        <v>36</v>
      </c>
      <c r="C20" s="67"/>
      <c r="D20" s="68"/>
      <c r="E20" s="68">
        <v>29.5</v>
      </c>
      <c r="F20" s="68">
        <v>29.5</v>
      </c>
      <c r="G20" s="89"/>
      <c r="H20" s="89"/>
      <c r="I20" s="89"/>
      <c r="J20" s="93"/>
      <c r="K20" s="94"/>
      <c r="L20" s="68">
        <v>0</v>
      </c>
      <c r="M20" s="89"/>
      <c r="N20" s="89"/>
      <c r="O20" s="89"/>
      <c r="P20" s="89"/>
      <c r="Q20" s="89"/>
      <c r="R20" s="93"/>
      <c r="S20" s="70">
        <v>0</v>
      </c>
      <c r="T20" s="71">
        <v>0.42</v>
      </c>
      <c r="U20" s="70">
        <v>3.43</v>
      </c>
      <c r="V20" s="71">
        <v>3.43</v>
      </c>
      <c r="W20" s="70">
        <v>4.96</v>
      </c>
      <c r="X20" s="71">
        <v>4.96</v>
      </c>
      <c r="Y20" s="70">
        <v>0</v>
      </c>
      <c r="Z20" s="90"/>
      <c r="AA20" s="90"/>
      <c r="AB20" s="71"/>
      <c r="AC20" s="61">
        <f>C20+E20+G20+I20+K20+M20+O20+O20+Q20+S20+U20+W20+Y20</f>
        <v>37.89</v>
      </c>
      <c r="AD20" s="62">
        <f>+D20+F20+H20+J20+L20+N20+P20+R20+T20+V20+X20+Z20</f>
        <v>38.31</v>
      </c>
      <c r="AE20" s="63" t="s">
        <v>23</v>
      </c>
    </row>
    <row r="21" spans="1:31" x14ac:dyDescent="0.25">
      <c r="A21" s="65">
        <v>5</v>
      </c>
      <c r="B21" s="74" t="s">
        <v>37</v>
      </c>
      <c r="C21" s="67"/>
      <c r="D21" s="68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8"/>
      <c r="R21" s="69"/>
      <c r="S21" s="70"/>
      <c r="T21" s="71"/>
      <c r="U21" s="95"/>
      <c r="V21" s="96"/>
      <c r="W21" s="95"/>
      <c r="X21" s="96"/>
      <c r="Y21" s="95"/>
      <c r="Z21" s="97"/>
      <c r="AA21" s="98"/>
      <c r="AB21" s="96"/>
      <c r="AC21" s="61">
        <f>C21+E21+G21+I21+K21+M21+O21+O21+Q21+S21+U21+W21+Y21</f>
        <v>0</v>
      </c>
      <c r="AD21" s="62">
        <f>+D21+F21+H21+J21+L21+N21+P21+R21+T21+V21+X21+Z21</f>
        <v>0</v>
      </c>
      <c r="AE21" s="63" t="s">
        <v>38</v>
      </c>
    </row>
    <row r="22" spans="1:31" x14ac:dyDescent="0.25">
      <c r="A22" s="65">
        <v>7</v>
      </c>
      <c r="B22" s="74" t="s">
        <v>39</v>
      </c>
      <c r="C22" s="67"/>
      <c r="D22" s="68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8"/>
      <c r="R22" s="69"/>
      <c r="S22" s="70"/>
      <c r="T22" s="71"/>
      <c r="U22" s="94"/>
      <c r="V22" s="93"/>
      <c r="W22" s="95"/>
      <c r="X22" s="96"/>
      <c r="Y22" s="95"/>
      <c r="Z22" s="97"/>
      <c r="AA22" s="98"/>
      <c r="AB22" s="96"/>
      <c r="AC22" s="61">
        <f>C22+E22+G22+I22+K22+M22+O22+O22+Q22+S22+U22+W22+Y22</f>
        <v>0</v>
      </c>
      <c r="AD22" s="62">
        <f>+D22+F22+H22+J22+L22+N22+P22+R22+T22+V22+X22+Z22</f>
        <v>0</v>
      </c>
      <c r="AE22" s="63" t="s">
        <v>38</v>
      </c>
    </row>
    <row r="23" spans="1:31" x14ac:dyDescent="0.25">
      <c r="A23" s="73">
        <v>9</v>
      </c>
      <c r="B23" s="74" t="s">
        <v>40</v>
      </c>
      <c r="C23" s="67"/>
      <c r="D23" s="68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8"/>
      <c r="R23" s="69"/>
      <c r="S23" s="70"/>
      <c r="T23" s="71"/>
      <c r="U23" s="99"/>
      <c r="V23" s="100"/>
      <c r="W23" s="95"/>
      <c r="X23" s="96"/>
      <c r="Y23" s="95"/>
      <c r="Z23" s="97"/>
      <c r="AA23" s="98"/>
      <c r="AB23" s="96"/>
      <c r="AC23" s="61">
        <f>C23+E23+G23+I23+K23+M23+O23+O23+Q23+S23+U23+W23+Y23</f>
        <v>0</v>
      </c>
      <c r="AD23" s="62">
        <f>+D23+F23+H23+J23+L23+N23+P23+R23+T23+V23+X23+Z23</f>
        <v>0</v>
      </c>
      <c r="AE23" s="63" t="s">
        <v>38</v>
      </c>
    </row>
    <row r="24" spans="1:31" x14ac:dyDescent="0.25">
      <c r="A24" s="73">
        <v>11</v>
      </c>
      <c r="B24" s="101" t="s">
        <v>41</v>
      </c>
      <c r="C24" s="75"/>
      <c r="D24" s="76"/>
      <c r="E24" s="76"/>
      <c r="F24" s="76"/>
      <c r="G24" s="76"/>
      <c r="H24" s="76"/>
      <c r="I24" s="76"/>
      <c r="J24" s="77"/>
      <c r="K24" s="75"/>
      <c r="L24" s="76"/>
      <c r="M24" s="76"/>
      <c r="N24" s="76"/>
      <c r="O24" s="76"/>
      <c r="P24" s="76"/>
      <c r="Q24" s="76"/>
      <c r="R24" s="77"/>
      <c r="S24" s="102"/>
      <c r="T24" s="103"/>
      <c r="U24" s="94"/>
      <c r="V24" s="93"/>
      <c r="W24" s="95"/>
      <c r="X24" s="96"/>
      <c r="Y24" s="95"/>
      <c r="Z24" s="97"/>
      <c r="AA24" s="98"/>
      <c r="AB24" s="96"/>
      <c r="AC24" s="61">
        <f>C24+E24+G24+I24+K24+M24+O24+O24+Q24+S24+U24+W24+Y24</f>
        <v>0</v>
      </c>
      <c r="AD24" s="62">
        <f>+D24+F24+H24+J24+L24+N24+P24+R24+T24+V24+X24+Z24</f>
        <v>0</v>
      </c>
      <c r="AE24" s="63" t="s">
        <v>38</v>
      </c>
    </row>
    <row r="25" spans="1:31" x14ac:dyDescent="0.25">
      <c r="A25" s="73">
        <v>16</v>
      </c>
      <c r="B25" s="74" t="s">
        <v>42</v>
      </c>
      <c r="C25" s="81"/>
      <c r="D25" s="79"/>
      <c r="E25" s="79"/>
      <c r="F25" s="79"/>
      <c r="G25" s="79"/>
      <c r="H25" s="79"/>
      <c r="I25" s="79"/>
      <c r="J25" s="80"/>
      <c r="K25" s="81"/>
      <c r="L25" s="79"/>
      <c r="M25" s="79"/>
      <c r="N25" s="79"/>
      <c r="O25" s="104"/>
      <c r="P25" s="104"/>
      <c r="Q25" s="104"/>
      <c r="R25" s="80"/>
      <c r="S25" s="82"/>
      <c r="T25" s="83"/>
      <c r="U25" s="99"/>
      <c r="V25" s="100"/>
      <c r="W25" s="95"/>
      <c r="X25" s="96"/>
      <c r="Y25" s="95"/>
      <c r="Z25" s="97"/>
      <c r="AA25" s="98"/>
      <c r="AB25" s="96"/>
      <c r="AC25" s="61">
        <f>C25+E25+G25+I25+K25+M25+O25+O25+Q25+S25+U25+W25+Y25</f>
        <v>0</v>
      </c>
      <c r="AD25" s="62">
        <f>+D25+F25+H25+J25+L25+N25+P25+R25+T25+V25+X25+Z25</f>
        <v>0</v>
      </c>
      <c r="AE25" s="63" t="s">
        <v>38</v>
      </c>
    </row>
    <row r="26" spans="1:31" x14ac:dyDescent="0.25">
      <c r="A26" s="73">
        <v>17</v>
      </c>
      <c r="B26" s="51" t="s">
        <v>43</v>
      </c>
      <c r="C26" s="75"/>
      <c r="D26" s="76"/>
      <c r="E26" s="76"/>
      <c r="F26" s="76"/>
      <c r="G26" s="76"/>
      <c r="H26" s="76"/>
      <c r="I26" s="76"/>
      <c r="J26" s="77"/>
      <c r="K26" s="75"/>
      <c r="L26" s="76"/>
      <c r="M26" s="76"/>
      <c r="N26" s="76"/>
      <c r="O26" s="78"/>
      <c r="P26" s="78"/>
      <c r="Q26" s="78"/>
      <c r="R26" s="77"/>
      <c r="S26" s="102"/>
      <c r="T26" s="103"/>
      <c r="U26" s="99"/>
      <c r="V26" s="100"/>
      <c r="W26" s="95"/>
      <c r="X26" s="96"/>
      <c r="Y26" s="95"/>
      <c r="Z26" s="97"/>
      <c r="AA26" s="98"/>
      <c r="AB26" s="96"/>
      <c r="AC26" s="61">
        <f>C26+E26+G26+I26+K26+M26+O26+O26+Q26+S26+U26+W26+Y26</f>
        <v>0</v>
      </c>
      <c r="AD26" s="62">
        <f>+D26+F26+H26+J26+L26+N26+P26+R26+T26+V26+X26+Z26</f>
        <v>0</v>
      </c>
      <c r="AE26" s="63" t="s">
        <v>38</v>
      </c>
    </row>
    <row r="27" spans="1:31" x14ac:dyDescent="0.25">
      <c r="A27" s="65">
        <v>18</v>
      </c>
      <c r="B27" s="74" t="s">
        <v>44</v>
      </c>
      <c r="C27" s="75"/>
      <c r="D27" s="76"/>
      <c r="E27" s="76"/>
      <c r="F27" s="76"/>
      <c r="G27" s="76"/>
      <c r="H27" s="76"/>
      <c r="I27" s="76"/>
      <c r="J27" s="77"/>
      <c r="K27" s="75"/>
      <c r="L27" s="76"/>
      <c r="M27" s="76"/>
      <c r="N27" s="76"/>
      <c r="O27" s="76"/>
      <c r="P27" s="76"/>
      <c r="Q27" s="76"/>
      <c r="R27" s="77"/>
      <c r="S27" s="102"/>
      <c r="T27" s="103"/>
      <c r="U27" s="99"/>
      <c r="V27" s="100"/>
      <c r="W27" s="95"/>
      <c r="X27" s="96"/>
      <c r="Y27" s="95"/>
      <c r="Z27" s="97"/>
      <c r="AA27" s="98"/>
      <c r="AB27" s="96"/>
      <c r="AC27" s="61">
        <f>C27+E27+G27+I27+K27+M27+O27+O27+Q27+S27+U27+W27+Y27</f>
        <v>0</v>
      </c>
      <c r="AD27" s="62">
        <f>+D27+F27+H27+J27+L27+N27+P27+R27+T27+V27+X27+Z27</f>
        <v>0</v>
      </c>
      <c r="AE27" s="63" t="s">
        <v>38</v>
      </c>
    </row>
    <row r="28" spans="1:31" x14ac:dyDescent="0.25">
      <c r="A28" s="73">
        <v>21</v>
      </c>
      <c r="B28" s="74" t="s">
        <v>45</v>
      </c>
      <c r="C28" s="75"/>
      <c r="D28" s="76"/>
      <c r="E28" s="76"/>
      <c r="F28" s="76"/>
      <c r="G28" s="76"/>
      <c r="H28" s="76"/>
      <c r="I28" s="76"/>
      <c r="J28" s="77"/>
      <c r="K28" s="75"/>
      <c r="L28" s="76"/>
      <c r="M28" s="76"/>
      <c r="N28" s="76"/>
      <c r="O28" s="78"/>
      <c r="P28" s="78"/>
      <c r="Q28" s="78"/>
      <c r="R28" s="77"/>
      <c r="S28" s="70"/>
      <c r="T28" s="71"/>
      <c r="U28" s="67"/>
      <c r="V28" s="69"/>
      <c r="W28" s="70"/>
      <c r="X28" s="71"/>
      <c r="Y28" s="70"/>
      <c r="Z28" s="90"/>
      <c r="AA28" s="90"/>
      <c r="AB28" s="71"/>
      <c r="AC28" s="61">
        <f>C28+E28+G28+I28+K28+M28+O28+O28+Q28+S28+U28+W28+Y28</f>
        <v>0</v>
      </c>
      <c r="AD28" s="62">
        <f>+D28+F28+H28+J28+L28+N28+P28+R28+T28+V28+X28+Z28</f>
        <v>0</v>
      </c>
      <c r="AE28" s="63" t="s">
        <v>38</v>
      </c>
    </row>
    <row r="29" spans="1:31" x14ac:dyDescent="0.25">
      <c r="A29" s="73">
        <v>23</v>
      </c>
      <c r="B29" s="74" t="s">
        <v>46</v>
      </c>
      <c r="C29" s="94"/>
      <c r="D29" s="89"/>
      <c r="E29" s="89"/>
      <c r="F29" s="89"/>
      <c r="G29" s="89"/>
      <c r="H29" s="89"/>
      <c r="I29" s="89"/>
      <c r="J29" s="93"/>
      <c r="K29" s="94"/>
      <c r="L29" s="89"/>
      <c r="M29" s="89"/>
      <c r="N29" s="89"/>
      <c r="O29" s="89"/>
      <c r="P29" s="89"/>
      <c r="Q29" s="89"/>
      <c r="R29" s="93"/>
      <c r="S29" s="94"/>
      <c r="T29" s="93"/>
      <c r="U29" s="94"/>
      <c r="V29" s="93"/>
      <c r="W29" s="95"/>
      <c r="X29" s="96"/>
      <c r="Y29" s="95"/>
      <c r="Z29" s="105"/>
      <c r="AA29" s="106"/>
      <c r="AB29" s="96"/>
      <c r="AC29" s="61">
        <f>C29+E29+G29+I29+K29+M29+O29+O29+Q29+S29+U29+W29+Y29</f>
        <v>0</v>
      </c>
      <c r="AD29" s="62">
        <f>+D29+F29+H29+J29+L29+N29+P29+R29+T29+V29+X29+Z29</f>
        <v>0</v>
      </c>
      <c r="AE29" s="63" t="s">
        <v>38</v>
      </c>
    </row>
    <row r="30" spans="1:31" ht="15.75" thickBot="1" x14ac:dyDescent="0.3">
      <c r="A30" s="73">
        <v>24</v>
      </c>
      <c r="B30" s="74" t="s">
        <v>47</v>
      </c>
      <c r="C30" s="107"/>
      <c r="D30" s="108"/>
      <c r="E30" s="108"/>
      <c r="F30" s="108"/>
      <c r="G30" s="108"/>
      <c r="H30" s="108"/>
      <c r="I30" s="108"/>
      <c r="J30" s="109"/>
      <c r="K30" s="107"/>
      <c r="L30" s="108"/>
      <c r="M30" s="108"/>
      <c r="N30" s="108"/>
      <c r="O30" s="108"/>
      <c r="P30" s="108"/>
      <c r="Q30" s="108"/>
      <c r="R30" s="109"/>
      <c r="S30" s="107"/>
      <c r="T30" s="109"/>
      <c r="U30" s="107"/>
      <c r="V30" s="109"/>
      <c r="W30" s="110"/>
      <c r="X30" s="111"/>
      <c r="Y30" s="110"/>
      <c r="Z30" s="112"/>
      <c r="AA30" s="113"/>
      <c r="AB30" s="111"/>
      <c r="AC30" s="114">
        <f>C30+E30+G30+I30+K30+M30+O30+O30+Q30+S30+U30+W30+Y30</f>
        <v>0</v>
      </c>
      <c r="AD30" s="115">
        <f>+D30+F30+H30+J30+L30+N30+P30+R30+T30+V30+X30+Z30</f>
        <v>0</v>
      </c>
      <c r="AE30" s="116" t="s">
        <v>38</v>
      </c>
    </row>
  </sheetData>
  <mergeCells count="15">
    <mergeCell ref="C5:J5"/>
    <mergeCell ref="S5:T5"/>
    <mergeCell ref="U5:V5"/>
    <mergeCell ref="W5:X5"/>
    <mergeCell ref="Y5:AB5"/>
    <mergeCell ref="A2:AE2"/>
    <mergeCell ref="C4:J4"/>
    <mergeCell ref="K4:R4"/>
    <mergeCell ref="S4:T4"/>
    <mergeCell ref="U4:V4"/>
    <mergeCell ref="W4:X4"/>
    <mergeCell ref="Y4:AB4"/>
    <mergeCell ref="AC4:AC6"/>
    <mergeCell ref="AD4:AD6"/>
    <mergeCell ref="AE4:A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2025-04-30T20:20:50Z</dcterms:created>
  <dcterms:modified xsi:type="dcterms:W3CDTF">2025-04-30T20:21:39Z</dcterms:modified>
</cp:coreProperties>
</file>